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Données\6- Administratif\6- Inscriptions\2025-2026\"/>
    </mc:Choice>
  </mc:AlternateContent>
  <xr:revisionPtr revIDLastSave="0" documentId="13_ncr:1_{79AEC25F-5443-4A77-859F-1B06F9E3CED5}" xr6:coauthVersionLast="47" xr6:coauthVersionMax="47" xr10:uidLastSave="{00000000-0000-0000-0000-000000000000}"/>
  <bookViews>
    <workbookView xWindow="-20610" yWindow="-120" windowWidth="20730" windowHeight="11040" xr2:uid="{2552A418-CC91-4A2E-B5B7-08116AF16599}"/>
  </bookViews>
  <sheets>
    <sheet name="GORG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B9" i="1"/>
  <c r="B15" i="1"/>
</calcChain>
</file>

<file path=xl/sharedStrings.xml><?xml version="1.0" encoding="utf-8"?>
<sst xmlns="http://schemas.openxmlformats.org/spreadsheetml/2006/main" count="21" uniqueCount="18">
  <si>
    <t>Remplissez les deux champs ci-dessous :</t>
  </si>
  <si>
    <t xml:space="preserve">Indiquez votre quotient familial :  </t>
  </si>
  <si>
    <t>tx effort</t>
  </si>
  <si>
    <t>tarif plancher</t>
  </si>
  <si>
    <t>tarif plafond</t>
  </si>
  <si>
    <t>Accueil Périscolaire (tarif au 1/4 d'heure)</t>
  </si>
  <si>
    <t>Gorgeois? (oui ou non)</t>
  </si>
  <si>
    <t>Votre tarif simulé</t>
  </si>
  <si>
    <t>Repas au restauration Scolaire</t>
  </si>
  <si>
    <t>Goûter</t>
  </si>
  <si>
    <t>Petit déjeuner</t>
  </si>
  <si>
    <t>https://famille.clissonsevremaine.fr/enfance-3-11-ans/accueils-de-loisirs</t>
  </si>
  <si>
    <r>
      <t>Accueil de loisirs</t>
    </r>
    <r>
      <rPr>
        <sz val="14"/>
        <color theme="1"/>
        <rFont val="Aptos Narrow"/>
        <family val="2"/>
        <scheme val="minor"/>
      </rPr>
      <t xml:space="preserve"> (cliquez sur le lien)</t>
    </r>
  </si>
  <si>
    <t>Accompagnement pause méridienne</t>
  </si>
  <si>
    <t>oui</t>
  </si>
  <si>
    <t>Repas non réservé ou hors communes</t>
  </si>
  <si>
    <t>Accompagnement pause méridienne non réservé ou hors communes</t>
  </si>
  <si>
    <t>Simulation des tarifs du Pôle Enfance                                                                                                                                                                   au taux d'effort - Applicable au 01/09/26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</si>
</sst>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€&quot;"/>
    <numFmt numFmtId="165" formatCode="0.0000%"/>
    <numFmt numFmtId="166" formatCode="_-* #,##0\ [$€-40C]_-;\-* #,##0\ [$€-40C]_-;_-* &quot;-&quot;??\ [$€-40C]_-;_-@_-"/>
    <numFmt numFmtId="167" formatCode="_-* #,##0.00\ [$€-40C]_-;\-* #,##0.00\ [$€-40C]_-;_-* &quot;-&quot;??\ [$€-40C]_-;_-@_-"/>
    <numFmt numFmtId="168" formatCode="_-* #,##0.000\ [$€-40C]_-;\-* #,##0.000\ [$€-40C]_-;_-* &quot;-&quot;??\ [$€-40C]_-;_-@_-"/>
  </numFmts>
  <fonts count="1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9"/>
      <name val="Aptos Narrow"/>
      <family val="2"/>
      <scheme val="minor"/>
    </font>
    <font>
      <b/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rgb="FFC5371F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u/>
      <sz val="14"/>
      <name val="Aptos Narrow"/>
      <family val="2"/>
      <scheme val="minor"/>
    </font>
    <font>
      <sz val="14"/>
      <name val="Aptos Narrow"/>
      <family val="2"/>
      <scheme val="minor"/>
    </font>
    <font>
      <sz val="14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DFDA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4FFFFB"/>
        <bgColor indexed="64"/>
      </patternFill>
    </fill>
    <fill>
      <patternFill patternType="solid">
        <fgColor rgb="FFA9E9A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BB3E6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2" tint="-0.749992370372631"/>
      </bottom>
      <diagonal/>
    </border>
    <border>
      <left/>
      <right style="medium">
        <color indexed="64"/>
      </right>
      <top style="medium">
        <color indexed="64"/>
      </top>
      <bottom style="medium">
        <color theme="2" tint="-0.74999237037263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164" fontId="5" fillId="3" borderId="8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65" fontId="3" fillId="0" borderId="3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1" fillId="0" borderId="0" xfId="0" applyNumberFormat="1" applyFont="1" applyAlignment="1">
      <alignment vertical="center"/>
    </xf>
    <xf numFmtId="166" fontId="10" fillId="0" borderId="2" xfId="0" applyNumberFormat="1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2" fillId="3" borderId="7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/>
    </xf>
    <xf numFmtId="164" fontId="6" fillId="5" borderId="6" xfId="0" applyNumberFormat="1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164" fontId="6" fillId="5" borderId="10" xfId="0" applyNumberFormat="1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6" fillId="6" borderId="8" xfId="0" applyFont="1" applyFill="1" applyBorder="1" applyAlignment="1">
      <alignment vertical="center"/>
    </xf>
    <xf numFmtId="0" fontId="6" fillId="0" borderId="0" xfId="0" applyFont="1"/>
    <xf numFmtId="0" fontId="12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68" fontId="4" fillId="0" borderId="3" xfId="0" applyNumberFormat="1" applyFont="1" applyBorder="1" applyAlignment="1">
      <alignment vertical="center"/>
    </xf>
    <xf numFmtId="168" fontId="1" fillId="0" borderId="3" xfId="0" applyNumberFormat="1" applyFont="1" applyBorder="1" applyAlignment="1">
      <alignment vertical="center"/>
    </xf>
    <xf numFmtId="0" fontId="15" fillId="2" borderId="11" xfId="0" applyFont="1" applyFill="1" applyBorder="1" applyAlignment="1">
      <alignment horizontal="left" vertical="center"/>
    </xf>
    <xf numFmtId="164" fontId="14" fillId="2" borderId="12" xfId="0" applyNumberFormat="1" applyFont="1" applyFill="1" applyBorder="1" applyAlignment="1">
      <alignment vertical="center"/>
    </xf>
    <xf numFmtId="164" fontId="14" fillId="4" borderId="10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3" fillId="7" borderId="9" xfId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 wrapText="1"/>
    </xf>
    <xf numFmtId="0" fontId="16" fillId="4" borderId="9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164" fontId="14" fillId="0" borderId="10" xfId="0" applyNumberFormat="1" applyFont="1" applyFill="1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4FFFFB"/>
      <color rgb="FFEBB3E6"/>
      <color rgb="FFA9E9A9"/>
      <color rgb="FF33CC33"/>
      <color rgb="FF00DFDA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amille.clissonsevremaine.fr/enfance-3-11-ans/accueils-de-lois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2A2FE-120F-4631-ABCD-5935640B7F9A}">
  <dimension ref="A1:G23"/>
  <sheetViews>
    <sheetView tabSelected="1" workbookViewId="0">
      <selection activeCell="H13" sqref="H13"/>
    </sheetView>
  </sheetViews>
  <sheetFormatPr baseColWidth="10" defaultRowHeight="14.4" x14ac:dyDescent="0.3"/>
  <cols>
    <col min="1" max="1" width="59.33203125" customWidth="1"/>
    <col min="2" max="2" width="22.88671875" customWidth="1"/>
    <col min="4" max="7" width="11.5546875" hidden="1" customWidth="1"/>
  </cols>
  <sheetData>
    <row r="1" spans="1:6" s="7" customFormat="1" ht="42" customHeight="1" x14ac:dyDescent="0.3">
      <c r="A1" s="38" t="s">
        <v>17</v>
      </c>
      <c r="B1" s="39"/>
    </row>
    <row r="2" spans="1:6" s="7" customFormat="1" ht="27" customHeight="1" x14ac:dyDescent="0.3">
      <c r="A2" s="34" t="s">
        <v>0</v>
      </c>
      <c r="B2" s="35"/>
    </row>
    <row r="3" spans="1:6" s="7" customFormat="1" ht="7.8" customHeight="1" thickBot="1" x14ac:dyDescent="0.35">
      <c r="A3" s="15"/>
      <c r="B3" s="15"/>
    </row>
    <row r="4" spans="1:6" s="7" customFormat="1" ht="21.6" thickBot="1" x14ac:dyDescent="0.35">
      <c r="A4" s="26" t="s">
        <v>1</v>
      </c>
      <c r="B4" s="13">
        <v>1000</v>
      </c>
    </row>
    <row r="5" spans="1:6" s="7" customFormat="1" ht="7.2" customHeight="1" thickBot="1" x14ac:dyDescent="0.35">
      <c r="A5" s="8"/>
      <c r="B5" s="27"/>
    </row>
    <row r="6" spans="1:6" s="7" customFormat="1" ht="21.6" thickBot="1" x14ac:dyDescent="0.35">
      <c r="A6" s="28" t="s">
        <v>6</v>
      </c>
      <c r="B6" s="14" t="s">
        <v>14</v>
      </c>
    </row>
    <row r="7" spans="1:6" s="7" customFormat="1" ht="16.2" customHeight="1" x14ac:dyDescent="0.3">
      <c r="A7" s="15"/>
      <c r="B7" s="16"/>
    </row>
    <row r="8" spans="1:6" s="7" customFormat="1" ht="22.8" customHeight="1" thickBot="1" x14ac:dyDescent="0.35">
      <c r="A8" s="8"/>
      <c r="B8" s="4" t="s">
        <v>7</v>
      </c>
      <c r="D8" s="1" t="s">
        <v>2</v>
      </c>
      <c r="E8" s="2" t="s">
        <v>3</v>
      </c>
      <c r="F8" s="3" t="s">
        <v>4</v>
      </c>
    </row>
    <row r="9" spans="1:6" s="7" customFormat="1" ht="18.600000000000001" thickBot="1" x14ac:dyDescent="0.35">
      <c r="A9" s="31" t="s">
        <v>8</v>
      </c>
      <c r="B9" s="32">
        <f>IF(B6&lt;&gt;"OUI",5.72,IF(B4&lt;=1000,0.75,IF(AND(B4*D9&gt;=E9,B4*D9&lt;=F9),ROUND(B4*D9,2),IF(B4*D9&lt;E9,E9,F9))))</f>
        <v>0.75</v>
      </c>
      <c r="D9" s="9">
        <v>2.5149999999999999E-3</v>
      </c>
      <c r="E9" s="29">
        <v>2.8940000000000001</v>
      </c>
      <c r="F9" s="30">
        <v>3.44</v>
      </c>
    </row>
    <row r="10" spans="1:6" s="7" customFormat="1" ht="18.600000000000001" thickBot="1" x14ac:dyDescent="0.35">
      <c r="A10" s="40" t="s">
        <v>13</v>
      </c>
      <c r="B10" s="33">
        <f>IF(B6&lt;&gt;"OUI",1.916,IF(B4&lt;=1000,0.25,IF(AND(B4*D12&gt;=E12,B4*D12&lt;=F12),ROUND(B4*D12,2),IF(B4*D12&lt;E12,E12,F12))))</f>
        <v>0.25</v>
      </c>
      <c r="D10" s="10"/>
      <c r="E10" s="11"/>
      <c r="F10" s="12"/>
    </row>
    <row r="11" spans="1:6" s="7" customFormat="1" ht="10.8" customHeight="1" thickBot="1" x14ac:dyDescent="0.35">
      <c r="A11" s="41"/>
      <c r="B11" s="42"/>
      <c r="D11" s="1" t="s">
        <v>2</v>
      </c>
      <c r="E11" s="2" t="s">
        <v>3</v>
      </c>
      <c r="F11" s="3" t="s">
        <v>4</v>
      </c>
    </row>
    <row r="12" spans="1:6" s="7" customFormat="1" ht="18.600000000000001" thickBot="1" x14ac:dyDescent="0.35">
      <c r="A12" s="31" t="s">
        <v>15</v>
      </c>
      <c r="B12" s="32">
        <v>5.72</v>
      </c>
      <c r="D12" s="9">
        <v>8.3900000000000001E-4</v>
      </c>
      <c r="E12" s="29">
        <v>0.95799999999999996</v>
      </c>
      <c r="F12" s="30">
        <v>1.1120000000000001</v>
      </c>
    </row>
    <row r="13" spans="1:6" s="7" customFormat="1" ht="18.600000000000001" thickBot="1" x14ac:dyDescent="0.35">
      <c r="A13" s="40" t="s">
        <v>16</v>
      </c>
      <c r="B13" s="33">
        <v>1.91</v>
      </c>
      <c r="D13" s="10"/>
      <c r="E13" s="11"/>
      <c r="F13" s="12"/>
    </row>
    <row r="14" spans="1:6" s="7" customFormat="1" ht="10.8" customHeight="1" thickBot="1" x14ac:dyDescent="0.35">
      <c r="A14" s="17"/>
      <c r="B14" s="5"/>
      <c r="D14" s="10"/>
      <c r="E14" s="11"/>
      <c r="F14" s="12"/>
    </row>
    <row r="15" spans="1:6" s="7" customFormat="1" ht="18.600000000000001" thickBot="1" x14ac:dyDescent="0.35">
      <c r="A15" s="18" t="s">
        <v>5</v>
      </c>
      <c r="B15" s="6">
        <f>IF(B6&lt;&gt;"OUI",1.39,IF(AND(B4*D15&gt;=E15,B4*D15&lt;=F15),ROUND(B4*D15,2),IF(B4*D15&lt;E15,E15,F15)))</f>
        <v>0.91</v>
      </c>
      <c r="D15" s="9">
        <v>9.1100000000000003E-4</v>
      </c>
      <c r="E15" s="29">
        <v>0.52500000000000002</v>
      </c>
      <c r="F15" s="30">
        <v>1.3660000000000001</v>
      </c>
    </row>
    <row r="16" spans="1:6" s="7" customFormat="1" ht="18" x14ac:dyDescent="0.3">
      <c r="A16" s="19" t="s">
        <v>9</v>
      </c>
      <c r="B16" s="20">
        <v>0.72</v>
      </c>
    </row>
    <row r="17" spans="1:2" s="7" customFormat="1" ht="18.600000000000001" thickBot="1" x14ac:dyDescent="0.35">
      <c r="A17" s="21" t="s">
        <v>10</v>
      </c>
      <c r="B17" s="22">
        <v>0.94</v>
      </c>
    </row>
    <row r="18" spans="1:2" s="7" customFormat="1" ht="10.8" customHeight="1" thickBot="1" x14ac:dyDescent="0.35">
      <c r="A18" s="15"/>
      <c r="B18" s="15"/>
    </row>
    <row r="19" spans="1:2" s="7" customFormat="1" ht="18.600000000000001" thickBot="1" x14ac:dyDescent="0.35">
      <c r="A19" s="23" t="s">
        <v>12</v>
      </c>
      <c r="B19" s="24"/>
    </row>
    <row r="20" spans="1:2" s="7" customFormat="1" ht="18.600000000000001" thickBot="1" x14ac:dyDescent="0.35">
      <c r="A20" s="36" t="s">
        <v>11</v>
      </c>
      <c r="B20" s="37"/>
    </row>
    <row r="21" spans="1:2" ht="18" x14ac:dyDescent="0.35">
      <c r="A21" s="25"/>
      <c r="B21" s="25"/>
    </row>
    <row r="22" spans="1:2" ht="18" x14ac:dyDescent="0.35">
      <c r="A22" s="25"/>
      <c r="B22" s="25"/>
    </row>
    <row r="23" spans="1:2" ht="18" x14ac:dyDescent="0.35">
      <c r="A23" s="25"/>
      <c r="B23" s="25"/>
    </row>
  </sheetData>
  <sheetProtection algorithmName="SHA-512" hashValue="Z8T4Gi2LpiJiy6kgV9DD5ZVPzRP7/SOLCILON7bukDtJf5waEy1PCD/yfLKzzqspgFKZ7t8Yv8SxzHutI4NZcQ==" saltValue="D4evnO1mOWKtsRN5scgkaQ==" spinCount="100000" sheet="1" objects="1" scenarios="1"/>
  <mergeCells count="3">
    <mergeCell ref="A2:B2"/>
    <mergeCell ref="A20:B20"/>
    <mergeCell ref="A1:B1"/>
  </mergeCells>
  <hyperlinks>
    <hyperlink ref="A20" r:id="rId1" xr:uid="{FFD18A6C-57E6-4A66-B501-221A593DAE7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GORGES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Sylvaine LEPAGE</dc:creator>
  <cp:lastModifiedBy>Sylvaine LEPAGE</cp:lastModifiedBy>
  <cp:lastPrinted>2026-07-17T10:04:24Z</cp:lastPrinted>
  <dcterms:created xsi:type="dcterms:W3CDTF">2024-06-14T08:52:54Z</dcterms:created>
  <dcterms:modified xsi:type="dcterms:W3CDTF">2026-07-17T10:07:42Z</dcterms:modified>
</cp:coreProperties>
</file>